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ro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9" customWidth="1" min="4" max="4"/>
    <col width="38" customWidth="1" min="5" max="5"/>
    <col width="16" customWidth="1" min="6" max="6"/>
    <col width="12" customWidth="1" min="7" max="7"/>
    <col width="12" customWidth="1" min="8" max="8"/>
    <col width="14" customWidth="1" min="9" max="9"/>
    <col width="13" customWidth="1" min="10" max="10"/>
  </cols>
  <sheetData>
    <row r="1">
      <c r="A1" s="1" t="inlineStr">
        <is>
          <t>Control de cobros de obra</t>
        </is>
      </c>
    </row>
    <row r="2">
      <c r="A2" t="inlineStr">
        <is>
          <t>Una fila por cobro. Revisión semanal: filtrar Estado = Pendiente y ordenar por Vence.</t>
        </is>
      </c>
    </row>
    <row r="3">
      <c r="A3" t="inlineStr">
        <is>
          <t>Las filas 5 a 7 son ejemplos ficticios: reemplazalas por tus obras y cobros reales.</t>
        </is>
      </c>
    </row>
    <row r="4">
      <c r="A4" s="2" t="inlineStr">
        <is>
          <t>Obra</t>
        </is>
      </c>
      <c r="B4" s="2" t="inlineStr">
        <is>
          <t>Cliente</t>
        </is>
      </c>
      <c r="C4" s="2" t="inlineStr">
        <is>
          <t>Monto contrato (Gs.)</t>
        </is>
      </c>
      <c r="D4" s="2" t="inlineStr">
        <is>
          <t>N° cobro</t>
        </is>
      </c>
      <c r="E4" s="2" t="inlineStr">
        <is>
          <t>Detalle</t>
        </is>
      </c>
      <c r="F4" s="2" t="inlineStr">
        <is>
          <t>Monto (Gs.)</t>
        </is>
      </c>
      <c r="G4" s="2" t="inlineStr">
        <is>
          <t>Vence</t>
        </is>
      </c>
      <c r="H4" s="2" t="inlineStr">
        <is>
          <t>Estado</t>
        </is>
      </c>
      <c r="I4" s="2" t="inlineStr">
        <is>
          <t>Fecha de cobro</t>
        </is>
      </c>
      <c r="J4" s="2" t="inlineStr">
        <is>
          <t>Días de atraso</t>
        </is>
      </c>
    </row>
    <row r="5">
      <c r="A5" s="3" t="inlineStr">
        <is>
          <t>Edificio Palma</t>
        </is>
      </c>
      <c r="B5" s="3" t="inlineStr">
        <is>
          <t>Municipalidad</t>
        </is>
      </c>
      <c r="C5" s="4" t="n">
        <v>450000000</v>
      </c>
      <c r="D5" s="3" t="n">
        <v>1</v>
      </c>
      <c r="E5" s="3" t="inlineStr">
        <is>
          <t>Anticipo</t>
        </is>
      </c>
      <c r="F5" s="4" t="n">
        <v>90000000</v>
      </c>
      <c r="G5" s="3" t="inlineStr">
        <is>
          <t>2026-10-15</t>
        </is>
      </c>
      <c r="H5" s="3" t="inlineStr">
        <is>
          <t>Cobrado</t>
        </is>
      </c>
      <c r="I5" s="3" t="inlineStr">
        <is>
          <t>2026-10-20</t>
        </is>
      </c>
      <c r="J5" s="3">
        <f>IF(H5="Cobrado",0,MAX(0,TODAY()-G5))</f>
        <v/>
      </c>
    </row>
    <row r="6">
      <c r="A6" s="3" t="inlineStr">
        <is>
          <t>Edificio Palma</t>
        </is>
      </c>
      <c r="B6" s="3" t="inlineStr">
        <is>
          <t>Municipalidad</t>
        </is>
      </c>
      <c r="C6" s="4" t="n">
        <v>450000000</v>
      </c>
      <c r="D6" s="3" t="n">
        <v>2</v>
      </c>
      <c r="E6" s="3" t="inlineStr">
        <is>
          <t>Certificado 1 - movimiento de suelos</t>
        </is>
      </c>
      <c r="F6" s="4" t="n">
        <v>67500000</v>
      </c>
      <c r="G6" s="3" t="inlineStr">
        <is>
          <t>2026-11-10</t>
        </is>
      </c>
      <c r="H6" s="3" t="inlineStr">
        <is>
          <t>Pendiente</t>
        </is>
      </c>
      <c r="I6" s="3" t="inlineStr"/>
      <c r="J6" s="3">
        <f>IF(H6="Cobrado",0,MAX(0,TODAY()-G6))</f>
        <v/>
      </c>
    </row>
    <row r="7">
      <c r="A7" s="3" t="inlineStr">
        <is>
          <t>Galpón Ñu Guasu</t>
        </is>
      </c>
      <c r="B7" s="3" t="inlineStr">
        <is>
          <t>Logística SA</t>
        </is>
      </c>
      <c r="C7" s="4" t="n">
        <v>280000000</v>
      </c>
      <c r="D7" s="3" t="n">
        <v>1</v>
      </c>
      <c r="E7" s="3" t="inlineStr">
        <is>
          <t>Anticipo</t>
        </is>
      </c>
      <c r="F7" s="4" t="n">
        <v>56000000</v>
      </c>
      <c r="G7" s="3" t="inlineStr">
        <is>
          <t>2026-10-28</t>
        </is>
      </c>
      <c r="H7" s="3" t="inlineStr">
        <is>
          <t>Pendiente</t>
        </is>
      </c>
      <c r="I7" s="3" t="inlineStr"/>
      <c r="J7" s="3">
        <f>IF(H7="Cobrado",0,MAX(0,TODAY()-G7))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Resumen (se actualiza solo)</t>
        </is>
      </c>
    </row>
    <row r="3">
      <c r="A3" t="inlineStr">
        <is>
          <t>Por cobrar (pendientes)</t>
        </is>
      </c>
      <c r="B3" s="5">
        <f>SUMIF(Cobros!H:H,"Pendiente",Cobros!F:F)</f>
        <v/>
      </c>
    </row>
    <row r="4">
      <c r="A4" t="inlineStr">
        <is>
          <t>Vencido (pendiente con atraso)</t>
        </is>
      </c>
      <c r="B4" s="5">
        <f>SUMIFS(Cobros!F:F,Cobros!H:H,"Pendiente",Cobros!J:J,"&gt;0")</f>
        <v/>
      </c>
    </row>
    <row r="5">
      <c r="A5" t="inlineStr">
        <is>
          <t>Cobrado</t>
        </is>
      </c>
      <c r="B5" s="5">
        <f>SUMIF(Cobros!H:H,"Cobrado",Cobros!F:F)</f>
        <v/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2026-11-02T23:34:04Z</dcterms:created>
  <dcterms:modified xmlns:dcterms="http://purl.org/dc/terms/" xmlns:xsi="http://www.w3.org/2001/XMLSchema-instance" xsi:type="dcterms:W3CDTF">2026-11-02T23:48:23Z</dcterms:modified>
</cp:coreProperties>
</file>